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2625" yWindow="450" windowWidth="13125" windowHeight="9285"/>
  </bookViews>
  <sheets>
    <sheet name="基数数据表" sheetId="5" r:id="rId1"/>
    <sheet name="预清算表" sheetId="4" r:id="rId2"/>
  </sheets>
  <calcPr calcId="125725"/>
</workbook>
</file>

<file path=xl/calcChain.xml><?xml version="1.0" encoding="utf-8"?>
<calcChain xmlns="http://schemas.openxmlformats.org/spreadsheetml/2006/main">
  <c r="F20" i="5"/>
  <c r="F43"/>
  <c r="G43" s="1"/>
  <c r="F44"/>
  <c r="F45"/>
  <c r="G45" s="1"/>
  <c r="F46"/>
  <c r="G46" s="1"/>
  <c r="F47"/>
  <c r="F48"/>
  <c r="F6"/>
  <c r="G6" s="1"/>
  <c r="F7"/>
  <c r="G7" s="1"/>
  <c r="F8"/>
  <c r="G8" s="1"/>
  <c r="F9"/>
  <c r="G9" s="1"/>
  <c r="F10"/>
  <c r="G10" s="1"/>
  <c r="F12"/>
  <c r="G12" s="1"/>
  <c r="F13"/>
  <c r="G13" s="1"/>
  <c r="F14"/>
  <c r="G14" s="1"/>
  <c r="F16"/>
  <c r="G16" s="1"/>
  <c r="F17"/>
  <c r="G17" s="1"/>
  <c r="F18"/>
  <c r="G18" s="1"/>
  <c r="G20"/>
  <c r="F21"/>
  <c r="G21" s="1"/>
  <c r="F22"/>
  <c r="G22" s="1"/>
  <c r="F24"/>
  <c r="G24" s="1"/>
  <c r="F25"/>
  <c r="G25" s="1"/>
  <c r="F26"/>
  <c r="G26" s="1"/>
  <c r="F28"/>
  <c r="G28" s="1"/>
  <c r="F29"/>
  <c r="G29" s="1"/>
  <c r="F30"/>
  <c r="G30" s="1"/>
  <c r="F31"/>
  <c r="G31" s="1"/>
  <c r="F32"/>
  <c r="G32" s="1"/>
  <c r="F33"/>
  <c r="G33" s="1"/>
  <c r="F34"/>
  <c r="G34" s="1"/>
  <c r="F35"/>
  <c r="G35" s="1"/>
  <c r="F36"/>
  <c r="G36" s="1"/>
  <c r="F37"/>
  <c r="G37" s="1"/>
  <c r="F39"/>
  <c r="F40"/>
  <c r="F41"/>
  <c r="G41" s="1"/>
  <c r="F42"/>
  <c r="G42" s="1"/>
  <c r="F5"/>
  <c r="G5" s="1"/>
  <c r="F38"/>
  <c r="G38" s="1"/>
  <c r="F27"/>
  <c r="G27" s="1"/>
  <c r="F23"/>
  <c r="G23" s="1"/>
  <c r="F19"/>
  <c r="G19" s="1"/>
  <c r="F15"/>
  <c r="G15" s="1"/>
  <c r="F11"/>
  <c r="G11" s="1"/>
</calcChain>
</file>

<file path=xl/sharedStrings.xml><?xml version="1.0" encoding="utf-8"?>
<sst xmlns="http://schemas.openxmlformats.org/spreadsheetml/2006/main" count="157" uniqueCount="136">
  <si>
    <t>金额单位：万元</t>
  </si>
  <si>
    <t>项目</t>
  </si>
  <si>
    <t>行次</t>
  </si>
  <si>
    <t>一、基数</t>
  </si>
  <si>
    <t>四、单列工资总额</t>
  </si>
  <si>
    <t>（一）利润总额</t>
  </si>
  <si>
    <t>(一）人员增减工资总额</t>
  </si>
  <si>
    <t>（二）职工工资总额</t>
  </si>
  <si>
    <t>（三）职工平均人数</t>
  </si>
  <si>
    <t>员工总量控制数</t>
  </si>
  <si>
    <t>（四）职工平均工资</t>
  </si>
  <si>
    <t>（五）职工人均利润</t>
  </si>
  <si>
    <t>员工总量超员数</t>
  </si>
  <si>
    <t>二、完成数</t>
  </si>
  <si>
    <t>单列增减员工人数</t>
  </si>
  <si>
    <t>单列增减员工人数平均工资</t>
  </si>
  <si>
    <t>单列增减员工人数工资总额</t>
  </si>
  <si>
    <t>三、与效益联动工资总额</t>
  </si>
  <si>
    <t>（一）股份公司平均工资增长率</t>
  </si>
  <si>
    <t>境外平均工资</t>
  </si>
  <si>
    <t>（二）人工成本投入产出系数[0,2]</t>
  </si>
  <si>
    <t>（三）企业范围变动工资总额调整</t>
  </si>
  <si>
    <t>1.人事费用率系数（A1）</t>
  </si>
  <si>
    <t>利润总额</t>
  </si>
  <si>
    <t>上年板块人事费用率</t>
  </si>
  <si>
    <t>平均人数</t>
  </si>
  <si>
    <t>上年企业人事费用率</t>
  </si>
  <si>
    <t>平均工资</t>
  </si>
  <si>
    <t>2.人工成本利润率系数（A2)</t>
  </si>
  <si>
    <t>（四）特殊贡献人才奖励</t>
  </si>
  <si>
    <t>上年板块人工成本利润率</t>
  </si>
  <si>
    <t>人数</t>
  </si>
  <si>
    <t>上年企业人工成本利润率</t>
  </si>
  <si>
    <t>平均奖励水平</t>
  </si>
  <si>
    <t>3.计算人工成本投入产出系数</t>
  </si>
  <si>
    <t>（五）奖惩</t>
  </si>
  <si>
    <t>4.人工成本投入产出系数权重</t>
  </si>
  <si>
    <t>突出贡献奖励</t>
  </si>
  <si>
    <t>（三）利润系数[-3,3]</t>
  </si>
  <si>
    <t>安全质量事故扣罚</t>
  </si>
  <si>
    <t>1.利润增幅</t>
  </si>
  <si>
    <t>经营开发奖</t>
  </si>
  <si>
    <r>
      <rPr>
        <sz val="11"/>
        <rFont val="宋体"/>
        <family val="3"/>
        <charset val="134"/>
      </rPr>
      <t>2</t>
    </r>
    <r>
      <rPr>
        <sz val="11"/>
        <color rgb="FF000000"/>
        <rFont val="宋体"/>
        <family val="3"/>
        <charset val="134"/>
      </rPr>
      <t>.</t>
    </r>
    <r>
      <rPr>
        <sz val="11"/>
        <color rgb="FF000000"/>
        <rFont val="宋体"/>
        <family val="3"/>
        <charset val="134"/>
      </rPr>
      <t>人均利润增幅</t>
    </r>
    <r>
      <rPr>
        <sz val="11"/>
        <color rgb="FF000000"/>
        <rFont val="宋体"/>
        <family val="3"/>
        <charset val="134"/>
      </rPr>
      <t>_x000D_</t>
    </r>
    <phoneticPr fontId="0" type="noConversion"/>
  </si>
  <si>
    <t>特级资质</t>
  </si>
  <si>
    <r>
      <rPr>
        <sz val="11"/>
        <rFont val="宋体"/>
        <family val="3"/>
        <charset val="134"/>
      </rPr>
      <t>3</t>
    </r>
    <r>
      <rPr>
        <sz val="11"/>
        <color rgb="FF000000"/>
        <rFont val="宋体"/>
        <family val="3"/>
        <charset val="134"/>
      </rPr>
      <t>.</t>
    </r>
    <r>
      <rPr>
        <sz val="11"/>
        <color rgb="FF000000"/>
        <rFont val="宋体"/>
        <family val="3"/>
        <charset val="134"/>
      </rPr>
      <t>人均利润系数</t>
    </r>
    <r>
      <rPr>
        <sz val="11"/>
        <color rgb="FF000000"/>
        <rFont val="宋体"/>
        <family val="3"/>
        <charset val="134"/>
      </rPr>
      <t>T_x000D_</t>
    </r>
    <phoneticPr fontId="0" type="noConversion"/>
  </si>
  <si>
    <t>科技成果转化奖励</t>
  </si>
  <si>
    <t>4.计算利润系数</t>
  </si>
  <si>
    <t>（六）其他</t>
  </si>
  <si>
    <t>（四）调节系数Y[0.8,1.3]</t>
  </si>
  <si>
    <t>五、工资总额清算</t>
  </si>
  <si>
    <t>（五）计算平均工资增长率</t>
  </si>
  <si>
    <r>
      <t xml:space="preserve">     </t>
    </r>
    <r>
      <rPr>
        <sz val="11"/>
        <rFont val="宋体"/>
        <family val="3"/>
        <charset val="134"/>
      </rPr>
      <t xml:space="preserve"> </t>
    </r>
    <r>
      <rPr>
        <u/>
        <sz val="11"/>
        <rFont val="宋体"/>
        <family val="3"/>
        <charset val="134"/>
      </rPr>
      <t>20</t>
    </r>
    <r>
      <rPr>
        <u/>
        <sz val="11"/>
        <color rgb="FF000000"/>
        <rFont val="宋体"/>
        <family val="3"/>
        <charset val="134"/>
      </rPr>
      <t>18</t>
    </r>
    <r>
      <rPr>
        <sz val="11"/>
        <color rgb="FF000000"/>
        <rFont val="宋体"/>
        <family val="3"/>
        <charset val="134"/>
      </rPr>
      <t>年度_x000D_</t>
    </r>
    <phoneticPr fontId="0" type="noConversion"/>
  </si>
  <si>
    <t>2017年</t>
    <phoneticPr fontId="9" type="noConversion"/>
  </si>
  <si>
    <t>2018年</t>
    <phoneticPr fontId="9" type="noConversion"/>
  </si>
  <si>
    <t>营业收入</t>
    <phoneticPr fontId="9" type="noConversion"/>
  </si>
  <si>
    <t>利润总额</t>
    <phoneticPr fontId="9" type="noConversion"/>
  </si>
  <si>
    <t>效益指标</t>
    <phoneticPr fontId="9" type="noConversion"/>
  </si>
  <si>
    <t>职工</t>
    <phoneticPr fontId="9" type="noConversion"/>
  </si>
  <si>
    <t>平均人数</t>
    <phoneticPr fontId="9" type="noConversion"/>
  </si>
  <si>
    <t>期末人数</t>
    <phoneticPr fontId="9" type="noConversion"/>
  </si>
  <si>
    <t>平均工资</t>
    <phoneticPr fontId="9" type="noConversion"/>
  </si>
  <si>
    <t>在岗职工</t>
    <phoneticPr fontId="9" type="noConversion"/>
  </si>
  <si>
    <t>不在岗职工</t>
    <phoneticPr fontId="9" type="noConversion"/>
  </si>
  <si>
    <t>指标</t>
    <phoneticPr fontId="9" type="noConversion"/>
  </si>
  <si>
    <t>管理本部
（不含企业负责人）</t>
    <phoneticPr fontId="9" type="noConversion"/>
  </si>
  <si>
    <t>金额单位：万元</t>
    <phoneticPr fontId="9" type="noConversion"/>
  </si>
  <si>
    <t>行次</t>
    <phoneticPr fontId="9" type="noConversion"/>
  </si>
  <si>
    <t>境外中方职工</t>
    <phoneticPr fontId="9" type="noConversion"/>
  </si>
  <si>
    <t>部门负责人平均工资</t>
    <phoneticPr fontId="9" type="noConversion"/>
  </si>
  <si>
    <t>企业负责人人数</t>
    <phoneticPr fontId="9" type="noConversion"/>
  </si>
  <si>
    <t>生活费总额</t>
    <phoneticPr fontId="9" type="noConversion"/>
  </si>
  <si>
    <t>平均生活费</t>
    <phoneticPr fontId="9" type="noConversion"/>
  </si>
  <si>
    <t>劳动报酬总额</t>
    <phoneticPr fontId="9" type="noConversion"/>
  </si>
  <si>
    <t>平均人数</t>
    <phoneticPr fontId="9" type="noConversion"/>
  </si>
  <si>
    <t>期末人数</t>
    <phoneticPr fontId="9" type="noConversion"/>
  </si>
  <si>
    <t>平均劳动报酬</t>
    <phoneticPr fontId="9" type="noConversion"/>
  </si>
  <si>
    <t>企业负责人年薪总额</t>
    <phoneticPr fontId="9" type="noConversion"/>
  </si>
  <si>
    <t>管理本部</t>
    <phoneticPr fontId="9" type="noConversion"/>
  </si>
  <si>
    <t>劳务派遣</t>
    <phoneticPr fontId="9" type="noConversion"/>
  </si>
  <si>
    <t>其他从业人员（不含劳务派遣）</t>
    <phoneticPr fontId="9" type="noConversion"/>
  </si>
  <si>
    <t>注：1.人员口径与财务决算一致；工资和人数口径对应。</t>
    <phoneticPr fontId="9" type="noConversion"/>
  </si>
  <si>
    <r>
      <t xml:space="preserve"> </t>
    </r>
    <r>
      <rPr>
        <sz val="11"/>
        <rFont val="宋体"/>
        <family val="3"/>
        <charset val="134"/>
      </rPr>
      <t xml:space="preserve">   2.财务决算列入职工的不要重复列入其他从业人员。</t>
    </r>
    <phoneticPr fontId="9" type="noConversion"/>
  </si>
  <si>
    <r>
      <t xml:space="preserve"> </t>
    </r>
    <r>
      <rPr>
        <sz val="11"/>
        <rFont val="宋体"/>
        <family val="3"/>
        <charset val="134"/>
      </rPr>
      <t xml:space="preserve">   3.管理口径和决算口径不一致的，按管理口径和决算口径报两张表。</t>
    </r>
    <phoneticPr fontId="9" type="noConversion"/>
  </si>
  <si>
    <t>同比增减</t>
    <phoneticPr fontId="9" type="noConversion"/>
  </si>
  <si>
    <t>同比增幅</t>
    <phoneticPr fontId="9" type="noConversion"/>
  </si>
  <si>
    <t>工匠技师人数</t>
    <phoneticPr fontId="9" type="noConversion"/>
  </si>
  <si>
    <t>特技技师人数</t>
    <phoneticPr fontId="9" type="noConversion"/>
  </si>
  <si>
    <t>高级技师人数</t>
    <phoneticPr fontId="9" type="noConversion"/>
  </si>
  <si>
    <t>技师人数</t>
    <phoneticPr fontId="9" type="noConversion"/>
  </si>
  <si>
    <t>技能人才</t>
    <phoneticPr fontId="9" type="noConversion"/>
  </si>
  <si>
    <t>安全质量事故扣罚</t>
    <phoneticPr fontId="9" type="noConversion"/>
  </si>
  <si>
    <t>经营开发奖</t>
    <phoneticPr fontId="9" type="noConversion"/>
  </si>
  <si>
    <t>特级资质</t>
    <phoneticPr fontId="9" type="noConversion"/>
  </si>
  <si>
    <t>科技成果转化奖励</t>
    <phoneticPr fontId="9" type="noConversion"/>
  </si>
  <si>
    <t>科技成果奖励</t>
    <phoneticPr fontId="9" type="noConversion"/>
  </si>
  <si>
    <t>其他</t>
    <phoneticPr fontId="9" type="noConversion"/>
  </si>
  <si>
    <t>工资总额预清算情况表</t>
    <phoneticPr fontId="0" type="noConversion"/>
  </si>
  <si>
    <t>（六）平均工资增长率封顶保底[-20%,16%]</t>
    <phoneticPr fontId="0" type="noConversion"/>
  </si>
  <si>
    <t>（六）2017年利润总额实际数</t>
    <phoneticPr fontId="0" type="noConversion"/>
  </si>
  <si>
    <t>（七）2015-2017年利润总额平均值</t>
    <phoneticPr fontId="0" type="noConversion"/>
  </si>
  <si>
    <t>人均利润不降低可增人数</t>
    <phoneticPr fontId="0" type="noConversion"/>
  </si>
  <si>
    <t>2017年期末人数</t>
    <phoneticPr fontId="0" type="noConversion"/>
  </si>
  <si>
    <t>员工总量计划可增人数</t>
    <phoneticPr fontId="0" type="noConversion"/>
  </si>
  <si>
    <t>2018年员工总量期末数</t>
    <phoneticPr fontId="0" type="noConversion"/>
  </si>
  <si>
    <t>职工平均人数增减</t>
    <phoneticPr fontId="0" type="noConversion"/>
  </si>
  <si>
    <t>科技成果奖励</t>
    <phoneticPr fontId="0" type="noConversion"/>
  </si>
  <si>
    <t>计算清算工资总额</t>
    <phoneticPr fontId="0" type="noConversion"/>
  </si>
  <si>
    <t>计算清算平均工资</t>
    <phoneticPr fontId="0" type="noConversion"/>
  </si>
  <si>
    <t>计算清算工资总额增幅</t>
    <phoneticPr fontId="0" type="noConversion"/>
  </si>
  <si>
    <t>境外新增工资总额</t>
    <phoneticPr fontId="0" type="noConversion"/>
  </si>
  <si>
    <t>境外新增职工人数</t>
    <phoneticPr fontId="0" type="noConversion"/>
  </si>
  <si>
    <t>（二）境外新增工资总额</t>
    <phoneticPr fontId="0" type="noConversion"/>
  </si>
  <si>
    <t>在岗职工平均人数增减</t>
    <phoneticPr fontId="0" type="noConversion"/>
  </si>
  <si>
    <t>不在岗职工平均人数增减</t>
    <phoneticPr fontId="0" type="noConversion"/>
  </si>
  <si>
    <t>上报数</t>
    <phoneticPr fontId="0" type="noConversion"/>
  </si>
  <si>
    <t>审核数</t>
    <phoneticPr fontId="0" type="noConversion"/>
  </si>
  <si>
    <t>上报数</t>
    <phoneticPr fontId="0" type="noConversion"/>
  </si>
  <si>
    <t>审核数</t>
    <phoneticPr fontId="0" type="noConversion"/>
  </si>
  <si>
    <t>职工工资总额应发数</t>
    <phoneticPr fontId="9" type="noConversion"/>
  </si>
  <si>
    <t>实发工资总额</t>
    <phoneticPr fontId="9" type="noConversion"/>
  </si>
  <si>
    <t>实发人工成本总额</t>
    <phoneticPr fontId="9" type="noConversion"/>
  </si>
  <si>
    <t>实发工资总额</t>
    <phoneticPr fontId="9" type="noConversion"/>
  </si>
  <si>
    <t>实发工资总额</t>
    <phoneticPr fontId="9" type="noConversion"/>
  </si>
  <si>
    <t>实发工资总额</t>
    <phoneticPr fontId="9" type="noConversion"/>
  </si>
  <si>
    <t>实发劳动报酬总额</t>
    <phoneticPr fontId="9" type="noConversion"/>
  </si>
  <si>
    <t>计算清算平均工资增幅</t>
    <phoneticPr fontId="0" type="noConversion"/>
  </si>
  <si>
    <t>超发工资总额</t>
    <phoneticPr fontId="0" type="noConversion"/>
  </si>
  <si>
    <t>清算平均工资</t>
    <phoneticPr fontId="0" type="noConversion"/>
  </si>
  <si>
    <t>清算平均工资增幅</t>
    <phoneticPr fontId="0" type="noConversion"/>
  </si>
  <si>
    <t>考虑平均工资增幅上线清算工资总额</t>
    <phoneticPr fontId="0" type="noConversion"/>
  </si>
  <si>
    <t>股份公司审核人：</t>
    <phoneticPr fontId="0" type="noConversion"/>
  </si>
  <si>
    <t>工资总额预清算基础数据表</t>
    <phoneticPr fontId="9" type="noConversion"/>
  </si>
  <si>
    <t>2018年度</t>
    <phoneticPr fontId="9" type="noConversion"/>
  </si>
  <si>
    <t>单位名称：中建八局集团有限公司</t>
    <phoneticPr fontId="9" type="noConversion"/>
  </si>
  <si>
    <t>单位名称：中建八局集团有限公司</t>
    <phoneticPr fontId="0" type="noConversion"/>
  </si>
  <si>
    <t>单位联系人：XX                 联系电话：XXX</t>
    <phoneticPr fontId="0" type="noConversion"/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</si>
</sst>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0.0%"/>
    <numFmt numFmtId="178" formatCode="0.00_ "/>
    <numFmt numFmtId="179" formatCode="0_ "/>
  </numFmts>
  <fonts count="11">
    <font>
      <sz val="11"/>
      <name val="宋体"/>
      <charset val="134"/>
    </font>
    <font>
      <sz val="12"/>
      <name val="宋体"/>
      <family val="3"/>
      <charset val="134"/>
    </font>
    <font>
      <sz val="10"/>
      <name val="Arial"/>
      <family val="2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20"/>
      <name val="黑体"/>
      <family val="3"/>
      <charset val="134"/>
    </font>
    <font>
      <sz val="11"/>
      <name val="宋体"/>
      <family val="3"/>
      <charset val="134"/>
    </font>
    <font>
      <u/>
      <sz val="11"/>
      <color rgb="FF000000"/>
      <name val="宋体"/>
      <family val="3"/>
      <charset val="134"/>
    </font>
    <font>
      <u/>
      <sz val="11"/>
      <name val="宋体"/>
      <family val="3"/>
      <charset val="134"/>
    </font>
    <font>
      <sz val="9"/>
      <name val="宋体"/>
      <family val="3"/>
      <charset val="134"/>
    </font>
    <font>
      <sz val="20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1" fillId="0" borderId="0"/>
    <xf numFmtId="43" fontId="4" fillId="0" borderId="0">
      <alignment vertical="center"/>
    </xf>
  </cellStyleXfs>
  <cellXfs count="89"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3" fontId="0" fillId="0" borderId="12" xfId="0" applyNumberFormat="1" applyFill="1" applyBorder="1" applyAlignment="1">
      <alignment vertical="center" wrapText="1"/>
    </xf>
    <xf numFmtId="43" fontId="0" fillId="0" borderId="14" xfId="0" applyNumberFormat="1" applyFill="1" applyBorder="1" applyAlignment="1">
      <alignment vertical="center" wrapText="1"/>
    </xf>
    <xf numFmtId="0" fontId="3" fillId="0" borderId="5" xfId="0" applyFont="1" applyFill="1" applyBorder="1" applyAlignment="1">
      <alignment vertical="center"/>
    </xf>
    <xf numFmtId="0" fontId="0" fillId="0" borderId="9" xfId="0" applyFill="1" applyBorder="1" applyAlignment="1">
      <alignment horizontal="center" vertical="center"/>
    </xf>
    <xf numFmtId="176" fontId="0" fillId="0" borderId="11" xfId="0" applyNumberFormat="1" applyFill="1" applyBorder="1" applyAlignment="1">
      <alignment horizontal="right" vertical="center" wrapText="1"/>
    </xf>
    <xf numFmtId="0" fontId="0" fillId="0" borderId="3" xfId="0" applyFill="1" applyBorder="1" applyAlignment="1">
      <alignment horizontal="left" vertical="center"/>
    </xf>
    <xf numFmtId="176" fontId="0" fillId="0" borderId="14" xfId="0" applyNumberFormat="1" applyFill="1" applyBorder="1" applyAlignment="1">
      <alignment horizontal="right" vertical="center" wrapText="1"/>
    </xf>
    <xf numFmtId="0" fontId="0" fillId="0" borderId="4" xfId="0" applyFill="1" applyBorder="1" applyAlignment="1">
      <alignment vertical="center"/>
    </xf>
    <xf numFmtId="0" fontId="6" fillId="0" borderId="14" xfId="0" applyFont="1" applyFill="1" applyBorder="1" applyAlignment="1">
      <alignment horizontal="left" vertical="center" indent="1"/>
    </xf>
    <xf numFmtId="177" fontId="0" fillId="0" borderId="13" xfId="0" applyNumberFormat="1" applyFill="1" applyBorder="1" applyAlignment="1">
      <alignment horizontal="right" vertical="center" wrapText="1"/>
    </xf>
    <xf numFmtId="0" fontId="0" fillId="0" borderId="6" xfId="0" applyFill="1" applyBorder="1" applyAlignment="1">
      <alignment horizontal="left" vertical="center" indent="1"/>
    </xf>
    <xf numFmtId="177" fontId="0" fillId="0" borderId="14" xfId="0" applyNumberFormat="1" applyFill="1" applyBorder="1" applyAlignment="1">
      <alignment horizontal="right" vertical="center" wrapText="1"/>
    </xf>
    <xf numFmtId="43" fontId="0" fillId="0" borderId="12" xfId="0" applyNumberFormat="1" applyFill="1" applyBorder="1" applyAlignment="1">
      <alignment horizontal="right" vertical="center" wrapText="1"/>
    </xf>
    <xf numFmtId="43" fontId="0" fillId="0" borderId="14" xfId="0" applyNumberForma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left" vertical="center" indent="1"/>
    </xf>
    <xf numFmtId="0" fontId="6" fillId="0" borderId="14" xfId="0" applyFont="1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 indent="1"/>
    </xf>
    <xf numFmtId="43" fontId="0" fillId="0" borderId="8" xfId="0" applyNumberFormat="1" applyFill="1" applyBorder="1" applyAlignment="1">
      <alignment horizontal="right" vertical="center" wrapText="1"/>
    </xf>
    <xf numFmtId="0" fontId="0" fillId="0" borderId="8" xfId="0" applyFill="1" applyBorder="1" applyAlignment="1">
      <alignment horizontal="left" vertical="center" indent="1"/>
    </xf>
    <xf numFmtId="0" fontId="6" fillId="0" borderId="4" xfId="0" applyFont="1" applyFill="1" applyBorder="1" applyAlignment="1">
      <alignment vertical="center"/>
    </xf>
    <xf numFmtId="0" fontId="0" fillId="0" borderId="7" xfId="0" applyFill="1" applyBorder="1" applyAlignment="1">
      <alignment horizontal="left" vertical="center" indent="2"/>
    </xf>
    <xf numFmtId="43" fontId="0" fillId="0" borderId="12" xfId="3" applyNumberFormat="1" applyFont="1" applyFill="1" applyBorder="1" applyAlignment="1">
      <alignment horizontal="right" vertical="center" wrapText="1"/>
    </xf>
    <xf numFmtId="43" fontId="0" fillId="0" borderId="14" xfId="3" applyNumberFormat="1" applyFont="1" applyFill="1" applyBorder="1" applyAlignment="1">
      <alignment horizontal="right"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left" vertical="center"/>
    </xf>
    <xf numFmtId="10" fontId="0" fillId="0" borderId="14" xfId="0" applyNumberFormat="1" applyFill="1" applyBorder="1" applyAlignment="1">
      <alignment horizontal="right" vertical="center" wrapText="1"/>
    </xf>
    <xf numFmtId="0" fontId="0" fillId="0" borderId="14" xfId="0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0" fillId="0" borderId="14" xfId="0" applyFill="1" applyBorder="1" applyAlignment="1">
      <alignment vertical="center" wrapText="1"/>
    </xf>
    <xf numFmtId="10" fontId="6" fillId="0" borderId="14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179" fontId="0" fillId="0" borderId="13" xfId="0" applyNumberFormat="1" applyFill="1" applyBorder="1" applyAlignment="1">
      <alignment horizontal="right" vertical="center" wrapText="1"/>
    </xf>
    <xf numFmtId="41" fontId="0" fillId="0" borderId="12" xfId="0" applyNumberFormat="1" applyFill="1" applyBorder="1" applyAlignment="1">
      <alignment horizontal="right" vertical="center" wrapText="1"/>
    </xf>
    <xf numFmtId="179" fontId="0" fillId="0" borderId="12" xfId="0" applyNumberFormat="1" applyFill="1" applyBorder="1" applyAlignment="1">
      <alignment horizontal="right" vertical="center" wrapText="1"/>
    </xf>
    <xf numFmtId="179" fontId="0" fillId="0" borderId="12" xfId="0" applyNumberFormat="1" applyFill="1" applyBorder="1" applyAlignment="1">
      <alignment vertical="center" wrapText="1"/>
    </xf>
    <xf numFmtId="178" fontId="6" fillId="0" borderId="14" xfId="0" applyNumberFormat="1" applyFont="1" applyFill="1" applyBorder="1" applyAlignment="1">
      <alignment horizontal="right" vertical="center" wrapText="1"/>
    </xf>
    <xf numFmtId="176" fontId="0" fillId="0" borderId="14" xfId="0" applyNumberFormat="1" applyFill="1" applyBorder="1" applyAlignment="1">
      <alignment vertical="center" wrapText="1"/>
    </xf>
    <xf numFmtId="178" fontId="0" fillId="0" borderId="14" xfId="0" applyNumberFormat="1" applyFill="1" applyBorder="1" applyAlignment="1">
      <alignment vertical="center" wrapText="1"/>
    </xf>
    <xf numFmtId="10" fontId="0" fillId="0" borderId="14" xfId="0" applyNumberFormat="1" applyFill="1" applyBorder="1" applyAlignment="1">
      <alignment vertical="center"/>
    </xf>
    <xf numFmtId="43" fontId="6" fillId="0" borderId="14" xfId="0" applyNumberFormat="1" applyFont="1" applyFill="1" applyBorder="1" applyAlignment="1">
      <alignment horizontal="right" vertical="center" wrapText="1"/>
    </xf>
    <xf numFmtId="0" fontId="0" fillId="0" borderId="14" xfId="0" applyFill="1" applyBorder="1" applyAlignment="1">
      <alignment horizontal="right" vertical="center" wrapText="1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vertical="center"/>
    </xf>
    <xf numFmtId="178" fontId="0" fillId="2" borderId="14" xfId="0" applyNumberFormat="1" applyFill="1" applyBorder="1" applyAlignment="1">
      <alignment vertical="center"/>
    </xf>
    <xf numFmtId="10" fontId="0" fillId="2" borderId="14" xfId="0" applyNumberFormat="1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178" fontId="0" fillId="2" borderId="14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vertical="center"/>
    </xf>
    <xf numFmtId="0" fontId="6" fillId="2" borderId="14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43" fontId="0" fillId="2" borderId="14" xfId="0" applyNumberFormat="1" applyFill="1" applyBorder="1" applyAlignment="1">
      <alignment horizontal="right" vertical="center" wrapText="1"/>
    </xf>
    <xf numFmtId="0" fontId="0" fillId="2" borderId="9" xfId="0" applyFill="1" applyBorder="1" applyAlignment="1">
      <alignment horizontal="center" vertical="center"/>
    </xf>
    <xf numFmtId="43" fontId="0" fillId="2" borderId="12" xfId="0" applyNumberFormat="1" applyFill="1" applyBorder="1" applyAlignment="1">
      <alignment horizontal="right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0" xfId="0" applyFont="1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</cellXfs>
  <cellStyles count="4">
    <cellStyle name="常规" xfId="0" builtinId="0"/>
    <cellStyle name="常规 2" xfId="2"/>
    <cellStyle name="常规 4" xfId="1"/>
    <cellStyle name="千位分隔" xfId="3" builtin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2"/>
  <sheetViews>
    <sheetView tabSelected="1" view="pageBreakPreview" zoomScaleNormal="100" zoomScaleSheetLayoutView="100" workbookViewId="0">
      <selection activeCell="O24" sqref="O24"/>
    </sheetView>
  </sheetViews>
  <sheetFormatPr defaultRowHeight="13.5"/>
  <cols>
    <col min="1" max="1" width="14.625" style="1" customWidth="1"/>
    <col min="2" max="2" width="20" bestFit="1" customWidth="1"/>
    <col min="3" max="3" width="5.25" style="3" bestFit="1" customWidth="1"/>
    <col min="4" max="5" width="12.75" style="57" bestFit="1" customWidth="1"/>
    <col min="6" max="6" width="10.625" style="57" bestFit="1" customWidth="1"/>
    <col min="7" max="7" width="9" style="57"/>
  </cols>
  <sheetData>
    <row r="1" spans="1:11" ht="27">
      <c r="A1" s="77" t="s">
        <v>131</v>
      </c>
      <c r="B1" s="77"/>
      <c r="C1" s="77"/>
      <c r="D1" s="77"/>
      <c r="E1" s="77"/>
      <c r="F1" s="77"/>
      <c r="G1" s="77"/>
    </row>
    <row r="2" spans="1:11">
      <c r="A2" s="76" t="s">
        <v>132</v>
      </c>
      <c r="B2" s="76"/>
      <c r="C2" s="76"/>
      <c r="D2" s="76"/>
      <c r="E2" s="76"/>
      <c r="F2" s="76"/>
      <c r="G2" s="76"/>
    </row>
    <row r="3" spans="1:11">
      <c r="A3" s="2" t="s">
        <v>133</v>
      </c>
      <c r="D3" s="58"/>
      <c r="E3" s="58"/>
      <c r="F3" s="58"/>
      <c r="G3" s="59" t="s">
        <v>65</v>
      </c>
      <c r="H3" s="2"/>
      <c r="I3" s="2"/>
      <c r="J3" s="2"/>
      <c r="K3" s="2"/>
    </row>
    <row r="4" spans="1:11" s="1" customFormat="1">
      <c r="A4" s="84" t="s">
        <v>63</v>
      </c>
      <c r="B4" s="85"/>
      <c r="C4" s="4" t="s">
        <v>66</v>
      </c>
      <c r="D4" s="61" t="s">
        <v>52</v>
      </c>
      <c r="E4" s="61" t="s">
        <v>53</v>
      </c>
      <c r="F4" s="60" t="s">
        <v>83</v>
      </c>
      <c r="G4" s="60" t="s">
        <v>84</v>
      </c>
      <c r="H4" s="2"/>
      <c r="I4" s="2"/>
      <c r="J4" s="2"/>
      <c r="K4" s="2"/>
    </row>
    <row r="5" spans="1:11">
      <c r="A5" s="84" t="s">
        <v>56</v>
      </c>
      <c r="B5" s="5" t="s">
        <v>54</v>
      </c>
      <c r="C5" s="4">
        <v>1</v>
      </c>
      <c r="D5" s="63">
        <v>1261143.4945779999</v>
      </c>
      <c r="E5" s="63">
        <v>1320798</v>
      </c>
      <c r="F5" s="63">
        <f>E5-D5</f>
        <v>59654.505422000075</v>
      </c>
      <c r="G5" s="64">
        <f>F5/D5</f>
        <v>4.7301917409455052E-2</v>
      </c>
    </row>
    <row r="6" spans="1:11">
      <c r="A6" s="84"/>
      <c r="B6" s="5" t="s">
        <v>55</v>
      </c>
      <c r="C6" s="4">
        <v>2</v>
      </c>
      <c r="D6" s="65">
        <v>25086</v>
      </c>
      <c r="E6" s="65">
        <v>28600</v>
      </c>
      <c r="F6" s="65">
        <f t="shared" ref="F6:F48" si="0">E6-D6</f>
        <v>3514</v>
      </c>
      <c r="G6" s="64">
        <f t="shared" ref="G6:G46" si="1">F6/D6</f>
        <v>0.14007813122857371</v>
      </c>
    </row>
    <row r="7" spans="1:11">
      <c r="A7" s="84" t="s">
        <v>57</v>
      </c>
      <c r="B7" s="5" t="s">
        <v>120</v>
      </c>
      <c r="C7" s="4">
        <v>3</v>
      </c>
      <c r="D7" s="63">
        <v>76426.970927999995</v>
      </c>
      <c r="E7" s="63">
        <v>86417.35</v>
      </c>
      <c r="F7" s="63">
        <f t="shared" si="0"/>
        <v>9990.3790720000106</v>
      </c>
      <c r="G7" s="64">
        <f t="shared" si="1"/>
        <v>0.13071797757642006</v>
      </c>
    </row>
    <row r="8" spans="1:11">
      <c r="A8" s="85"/>
      <c r="B8" s="5" t="s">
        <v>119</v>
      </c>
      <c r="C8" s="4">
        <v>4</v>
      </c>
      <c r="D8" s="63">
        <v>60709.765299999999</v>
      </c>
      <c r="E8" s="63">
        <v>67170.28</v>
      </c>
      <c r="F8" s="63">
        <f t="shared" si="0"/>
        <v>6460.5146999999997</v>
      </c>
      <c r="G8" s="64">
        <f t="shared" si="1"/>
        <v>0.10641640052592988</v>
      </c>
    </row>
    <row r="9" spans="1:11">
      <c r="A9" s="85"/>
      <c r="B9" s="5" t="s">
        <v>58</v>
      </c>
      <c r="C9" s="4">
        <v>5</v>
      </c>
      <c r="D9" s="65">
        <v>5731</v>
      </c>
      <c r="E9" s="65">
        <v>5633</v>
      </c>
      <c r="F9" s="65">
        <f t="shared" si="0"/>
        <v>-98</v>
      </c>
      <c r="G9" s="64">
        <f t="shared" si="1"/>
        <v>-1.7099982551038215E-2</v>
      </c>
    </row>
    <row r="10" spans="1:11">
      <c r="A10" s="85"/>
      <c r="B10" s="5" t="s">
        <v>59</v>
      </c>
      <c r="C10" s="4">
        <v>6</v>
      </c>
      <c r="D10" s="65">
        <v>5531</v>
      </c>
      <c r="E10" s="65">
        <v>5531</v>
      </c>
      <c r="F10" s="65">
        <f t="shared" si="0"/>
        <v>0</v>
      </c>
      <c r="G10" s="64">
        <f t="shared" si="1"/>
        <v>0</v>
      </c>
    </row>
    <row r="11" spans="1:11">
      <c r="A11" s="85"/>
      <c r="B11" s="5" t="s">
        <v>60</v>
      </c>
      <c r="C11" s="4">
        <v>7</v>
      </c>
      <c r="D11" s="63">
        <v>10.593223748036992</v>
      </c>
      <c r="E11" s="63">
        <v>11.924423930410084</v>
      </c>
      <c r="F11" s="63">
        <f t="shared" si="0"/>
        <v>1.3312001823730917</v>
      </c>
      <c r="G11" s="64">
        <f t="shared" si="1"/>
        <v>0.12566525677509394</v>
      </c>
    </row>
    <row r="12" spans="1:11">
      <c r="A12" s="84" t="s">
        <v>61</v>
      </c>
      <c r="B12" s="5" t="s">
        <v>121</v>
      </c>
      <c r="C12" s="4">
        <v>8</v>
      </c>
      <c r="D12" s="63">
        <v>59551.912111999998</v>
      </c>
      <c r="E12" s="63">
        <v>66191.28</v>
      </c>
      <c r="F12" s="63">
        <f t="shared" si="0"/>
        <v>6639.3678880000007</v>
      </c>
      <c r="G12" s="64">
        <f t="shared" si="1"/>
        <v>0.11148874406439312</v>
      </c>
    </row>
    <row r="13" spans="1:11">
      <c r="A13" s="85"/>
      <c r="B13" s="5" t="s">
        <v>58</v>
      </c>
      <c r="C13" s="4">
        <v>9</v>
      </c>
      <c r="D13" s="65">
        <v>5147</v>
      </c>
      <c r="E13" s="65">
        <v>5190</v>
      </c>
      <c r="F13" s="65">
        <f t="shared" si="0"/>
        <v>43</v>
      </c>
      <c r="G13" s="64">
        <f t="shared" si="1"/>
        <v>8.3543811929279194E-3</v>
      </c>
    </row>
    <row r="14" spans="1:11">
      <c r="A14" s="85"/>
      <c r="B14" s="5" t="s">
        <v>59</v>
      </c>
      <c r="C14" s="4">
        <v>10</v>
      </c>
      <c r="D14" s="65">
        <v>5030</v>
      </c>
      <c r="E14" s="65">
        <v>5121</v>
      </c>
      <c r="F14" s="65">
        <f t="shared" si="0"/>
        <v>91</v>
      </c>
      <c r="G14" s="64">
        <f t="shared" si="1"/>
        <v>1.809145129224652E-2</v>
      </c>
    </row>
    <row r="15" spans="1:11">
      <c r="A15" s="85"/>
      <c r="B15" s="5" t="s">
        <v>60</v>
      </c>
      <c r="C15" s="4">
        <v>11</v>
      </c>
      <c r="D15" s="63">
        <v>11.570218012823004</v>
      </c>
      <c r="E15" s="63">
        <v>12.753618497109827</v>
      </c>
      <c r="F15" s="63">
        <f t="shared" si="0"/>
        <v>1.1834004842868229</v>
      </c>
      <c r="G15" s="64">
        <f t="shared" si="1"/>
        <v>0.10227987778409081</v>
      </c>
    </row>
    <row r="16" spans="1:11">
      <c r="A16" s="81" t="s">
        <v>62</v>
      </c>
      <c r="B16" s="5" t="s">
        <v>70</v>
      </c>
      <c r="C16" s="4">
        <v>12</v>
      </c>
      <c r="D16" s="63">
        <v>1157.853188</v>
      </c>
      <c r="E16" s="63">
        <v>979</v>
      </c>
      <c r="F16" s="63">
        <f t="shared" si="0"/>
        <v>-178.85318800000005</v>
      </c>
      <c r="G16" s="64">
        <f t="shared" si="1"/>
        <v>-0.15446965975793472</v>
      </c>
    </row>
    <row r="17" spans="1:7">
      <c r="A17" s="81"/>
      <c r="B17" s="5" t="s">
        <v>58</v>
      </c>
      <c r="C17" s="4">
        <v>13</v>
      </c>
      <c r="D17" s="65">
        <v>584</v>
      </c>
      <c r="E17" s="65">
        <v>443</v>
      </c>
      <c r="F17" s="65">
        <f t="shared" si="0"/>
        <v>-141</v>
      </c>
      <c r="G17" s="64">
        <f t="shared" si="1"/>
        <v>-0.24143835616438356</v>
      </c>
    </row>
    <row r="18" spans="1:7">
      <c r="A18" s="81"/>
      <c r="B18" s="5" t="s">
        <v>59</v>
      </c>
      <c r="C18" s="4">
        <v>14</v>
      </c>
      <c r="D18" s="65">
        <v>501</v>
      </c>
      <c r="E18" s="65">
        <v>410</v>
      </c>
      <c r="F18" s="65">
        <f t="shared" si="0"/>
        <v>-91</v>
      </c>
      <c r="G18" s="64">
        <f t="shared" si="1"/>
        <v>-0.18163672654690619</v>
      </c>
    </row>
    <row r="19" spans="1:7">
      <c r="A19" s="81"/>
      <c r="B19" s="5" t="s">
        <v>71</v>
      </c>
      <c r="C19" s="4">
        <v>15</v>
      </c>
      <c r="D19" s="63">
        <v>1.98262532191781</v>
      </c>
      <c r="E19" s="63">
        <v>2.2099322799097068</v>
      </c>
      <c r="F19" s="63">
        <f t="shared" si="0"/>
        <v>0.22730695799189671</v>
      </c>
      <c r="G19" s="64">
        <f t="shared" si="1"/>
        <v>0.11464947788118675</v>
      </c>
    </row>
    <row r="20" spans="1:7" s="1" customFormat="1">
      <c r="A20" s="78" t="s">
        <v>67</v>
      </c>
      <c r="B20" s="5" t="s">
        <v>122</v>
      </c>
      <c r="C20" s="4">
        <v>16</v>
      </c>
      <c r="D20" s="63">
        <v>1634.604018</v>
      </c>
      <c r="E20" s="63">
        <v>2845.76</v>
      </c>
      <c r="F20" s="63">
        <f>E20-D20</f>
        <v>1211.1559820000002</v>
      </c>
      <c r="G20" s="64">
        <f t="shared" si="1"/>
        <v>0.74094763542909647</v>
      </c>
    </row>
    <row r="21" spans="1:7" s="1" customFormat="1">
      <c r="A21" s="79"/>
      <c r="B21" s="5" t="s">
        <v>58</v>
      </c>
      <c r="C21" s="4">
        <v>17</v>
      </c>
      <c r="D21" s="65">
        <v>108</v>
      </c>
      <c r="E21" s="65">
        <v>153</v>
      </c>
      <c r="F21" s="65">
        <f t="shared" si="0"/>
        <v>45</v>
      </c>
      <c r="G21" s="64">
        <f t="shared" si="1"/>
        <v>0.41666666666666669</v>
      </c>
    </row>
    <row r="22" spans="1:7" s="1" customFormat="1">
      <c r="A22" s="79"/>
      <c r="B22" s="5" t="s">
        <v>59</v>
      </c>
      <c r="C22" s="4">
        <v>18</v>
      </c>
      <c r="D22" s="65">
        <v>128</v>
      </c>
      <c r="E22" s="65">
        <v>148</v>
      </c>
      <c r="F22" s="65">
        <f t="shared" si="0"/>
        <v>20</v>
      </c>
      <c r="G22" s="64">
        <f t="shared" si="1"/>
        <v>0.15625</v>
      </c>
    </row>
    <row r="23" spans="1:7" s="1" customFormat="1">
      <c r="A23" s="80"/>
      <c r="B23" s="5" t="s">
        <v>60</v>
      </c>
      <c r="C23" s="4">
        <v>19</v>
      </c>
      <c r="D23" s="63">
        <v>15.1352223888889</v>
      </c>
      <c r="E23" s="63">
        <v>18.599738562091506</v>
      </c>
      <c r="F23" s="63">
        <f t="shared" si="0"/>
        <v>3.4645161732026057</v>
      </c>
      <c r="G23" s="64">
        <f t="shared" si="1"/>
        <v>0.22890421324406723</v>
      </c>
    </row>
    <row r="24" spans="1:7">
      <c r="A24" s="81" t="s">
        <v>64</v>
      </c>
      <c r="B24" s="5" t="s">
        <v>123</v>
      </c>
      <c r="C24" s="4">
        <v>20</v>
      </c>
      <c r="D24" s="63">
        <v>2691</v>
      </c>
      <c r="E24" s="63">
        <v>3317</v>
      </c>
      <c r="F24" s="63">
        <f t="shared" si="0"/>
        <v>626</v>
      </c>
      <c r="G24" s="64">
        <f t="shared" si="1"/>
        <v>0.23262727610553696</v>
      </c>
    </row>
    <row r="25" spans="1:7">
      <c r="A25" s="81"/>
      <c r="B25" s="5" t="s">
        <v>58</v>
      </c>
      <c r="C25" s="4">
        <v>21</v>
      </c>
      <c r="D25" s="65">
        <v>133</v>
      </c>
      <c r="E25" s="65">
        <v>150</v>
      </c>
      <c r="F25" s="65">
        <f t="shared" si="0"/>
        <v>17</v>
      </c>
      <c r="G25" s="64">
        <f t="shared" si="1"/>
        <v>0.12781954887218044</v>
      </c>
    </row>
    <row r="26" spans="1:7">
      <c r="A26" s="81"/>
      <c r="B26" s="5" t="s">
        <v>59</v>
      </c>
      <c r="C26" s="4">
        <v>22</v>
      </c>
      <c r="D26" s="65">
        <v>135</v>
      </c>
      <c r="E26" s="65">
        <v>155</v>
      </c>
      <c r="F26" s="65">
        <f t="shared" si="0"/>
        <v>20</v>
      </c>
      <c r="G26" s="64">
        <f t="shared" si="1"/>
        <v>0.14814814814814814</v>
      </c>
    </row>
    <row r="27" spans="1:7" s="1" customFormat="1">
      <c r="A27" s="81"/>
      <c r="B27" s="5" t="s">
        <v>60</v>
      </c>
      <c r="C27" s="4">
        <v>23</v>
      </c>
      <c r="D27" s="63">
        <v>20.233082706766901</v>
      </c>
      <c r="E27" s="63">
        <v>22.113333333333333</v>
      </c>
      <c r="F27" s="63">
        <f t="shared" si="0"/>
        <v>1.8802506265664327</v>
      </c>
      <c r="G27" s="64">
        <f t="shared" si="1"/>
        <v>9.2929518146910348E-2</v>
      </c>
    </row>
    <row r="28" spans="1:7">
      <c r="A28" s="78" t="s">
        <v>77</v>
      </c>
      <c r="B28" s="5" t="s">
        <v>69</v>
      </c>
      <c r="C28" s="4">
        <v>24</v>
      </c>
      <c r="D28" s="65">
        <v>12</v>
      </c>
      <c r="E28" s="65">
        <v>13</v>
      </c>
      <c r="F28" s="65">
        <f t="shared" si="0"/>
        <v>1</v>
      </c>
      <c r="G28" s="64">
        <f t="shared" si="1"/>
        <v>8.3333333333333329E-2</v>
      </c>
    </row>
    <row r="29" spans="1:7" s="1" customFormat="1">
      <c r="A29" s="82"/>
      <c r="B29" s="5" t="s">
        <v>76</v>
      </c>
      <c r="C29" s="4">
        <v>25</v>
      </c>
      <c r="D29" s="63">
        <v>779.20270000000005</v>
      </c>
      <c r="E29" s="66">
        <v>960.44</v>
      </c>
      <c r="F29" s="63">
        <f t="shared" si="0"/>
        <v>181.2373</v>
      </c>
      <c r="G29" s="64">
        <f t="shared" si="1"/>
        <v>0.23259326488473409</v>
      </c>
    </row>
    <row r="30" spans="1:7">
      <c r="A30" s="83"/>
      <c r="B30" s="5" t="s">
        <v>68</v>
      </c>
      <c r="C30" s="4">
        <v>26</v>
      </c>
      <c r="D30" s="63">
        <v>33.469200000000001</v>
      </c>
      <c r="E30" s="63">
        <v>36.51</v>
      </c>
      <c r="F30" s="63">
        <f t="shared" si="0"/>
        <v>3.0407999999999973</v>
      </c>
      <c r="G30" s="64">
        <f t="shared" si="1"/>
        <v>9.0853680398694833E-2</v>
      </c>
    </row>
    <row r="31" spans="1:7">
      <c r="A31" s="81" t="s">
        <v>79</v>
      </c>
      <c r="B31" s="5" t="s">
        <v>72</v>
      </c>
      <c r="C31" s="4">
        <v>27</v>
      </c>
      <c r="D31" s="63">
        <v>10182.237938</v>
      </c>
      <c r="E31" s="63">
        <v>5375.65</v>
      </c>
      <c r="F31" s="63">
        <f t="shared" si="0"/>
        <v>-4806.5879380000006</v>
      </c>
      <c r="G31" s="64">
        <f t="shared" si="1"/>
        <v>-0.47205614004185337</v>
      </c>
    </row>
    <row r="32" spans="1:7">
      <c r="A32" s="81"/>
      <c r="B32" s="5" t="s">
        <v>73</v>
      </c>
      <c r="C32" s="4">
        <v>28</v>
      </c>
      <c r="D32" s="65">
        <v>971</v>
      </c>
      <c r="E32" s="65">
        <v>653</v>
      </c>
      <c r="F32" s="65">
        <f t="shared" si="0"/>
        <v>-318</v>
      </c>
      <c r="G32" s="64">
        <f t="shared" si="1"/>
        <v>-0.32749742533470649</v>
      </c>
    </row>
    <row r="33" spans="1:7">
      <c r="A33" s="81"/>
      <c r="B33" s="5" t="s">
        <v>74</v>
      </c>
      <c r="C33" s="4">
        <v>29</v>
      </c>
      <c r="D33" s="65">
        <v>420</v>
      </c>
      <c r="E33" s="65">
        <v>300</v>
      </c>
      <c r="F33" s="65">
        <f t="shared" si="0"/>
        <v>-120</v>
      </c>
      <c r="G33" s="64">
        <f t="shared" si="1"/>
        <v>-0.2857142857142857</v>
      </c>
    </row>
    <row r="34" spans="1:7">
      <c r="A34" s="81"/>
      <c r="B34" s="5" t="s">
        <v>75</v>
      </c>
      <c r="C34" s="4">
        <v>30</v>
      </c>
      <c r="D34" s="63">
        <v>10.486341851699285</v>
      </c>
      <c r="E34" s="63">
        <v>8.2322358346094937</v>
      </c>
      <c r="F34" s="63">
        <f t="shared" si="0"/>
        <v>-2.2541060170897911</v>
      </c>
      <c r="G34" s="64">
        <f t="shared" si="1"/>
        <v>-0.21495637363038275</v>
      </c>
    </row>
    <row r="35" spans="1:7">
      <c r="A35" s="84" t="s">
        <v>78</v>
      </c>
      <c r="B35" s="5" t="s">
        <v>124</v>
      </c>
      <c r="C35" s="4">
        <v>31</v>
      </c>
      <c r="D35" s="63">
        <v>8324.5888686399994</v>
      </c>
      <c r="E35" s="63">
        <v>15140</v>
      </c>
      <c r="F35" s="63">
        <f t="shared" si="0"/>
        <v>6815.4111313600006</v>
      </c>
      <c r="G35" s="64">
        <f t="shared" si="1"/>
        <v>0.81870843580452335</v>
      </c>
    </row>
    <row r="36" spans="1:7">
      <c r="A36" s="84"/>
      <c r="B36" s="5" t="s">
        <v>73</v>
      </c>
      <c r="C36" s="4">
        <v>32</v>
      </c>
      <c r="D36" s="65">
        <v>1089</v>
      </c>
      <c r="E36" s="65">
        <v>2578</v>
      </c>
      <c r="F36" s="65">
        <f t="shared" si="0"/>
        <v>1489</v>
      </c>
      <c r="G36" s="64">
        <f t="shared" si="1"/>
        <v>1.3673094582185492</v>
      </c>
    </row>
    <row r="37" spans="1:7">
      <c r="A37" s="84"/>
      <c r="B37" s="5" t="s">
        <v>74</v>
      </c>
      <c r="C37" s="4">
        <v>33</v>
      </c>
      <c r="D37" s="65">
        <v>1163</v>
      </c>
      <c r="E37" s="65">
        <v>2607</v>
      </c>
      <c r="F37" s="65">
        <f t="shared" si="0"/>
        <v>1444</v>
      </c>
      <c r="G37" s="64">
        <f t="shared" si="1"/>
        <v>1.2416165090283748</v>
      </c>
    </row>
    <row r="38" spans="1:7">
      <c r="A38" s="84"/>
      <c r="B38" s="5" t="s">
        <v>75</v>
      </c>
      <c r="C38" s="4">
        <v>34</v>
      </c>
      <c r="D38" s="63">
        <v>7.6442505680808077</v>
      </c>
      <c r="E38" s="63">
        <v>5.8727695888285494</v>
      </c>
      <c r="F38" s="63">
        <f t="shared" si="0"/>
        <v>-1.7714809792522583</v>
      </c>
      <c r="G38" s="64">
        <f t="shared" si="1"/>
        <v>-0.23174030776139415</v>
      </c>
    </row>
    <row r="39" spans="1:7" s="1" customFormat="1">
      <c r="A39" s="84" t="s">
        <v>89</v>
      </c>
      <c r="B39" s="5" t="s">
        <v>85</v>
      </c>
      <c r="C39" s="4">
        <v>35</v>
      </c>
      <c r="D39" s="65">
        <v>0</v>
      </c>
      <c r="E39" s="65">
        <v>0</v>
      </c>
      <c r="F39" s="65">
        <f t="shared" si="0"/>
        <v>0</v>
      </c>
      <c r="G39" s="64">
        <v>0</v>
      </c>
    </row>
    <row r="40" spans="1:7" s="1" customFormat="1">
      <c r="A40" s="84"/>
      <c r="B40" s="5" t="s">
        <v>86</v>
      </c>
      <c r="C40" s="4">
        <v>36</v>
      </c>
      <c r="D40" s="65">
        <v>0</v>
      </c>
      <c r="E40" s="65">
        <v>2</v>
      </c>
      <c r="F40" s="65">
        <f t="shared" si="0"/>
        <v>2</v>
      </c>
      <c r="G40" s="64">
        <v>2</v>
      </c>
    </row>
    <row r="41" spans="1:7" s="1" customFormat="1">
      <c r="A41" s="84"/>
      <c r="B41" s="5" t="s">
        <v>87</v>
      </c>
      <c r="C41" s="4">
        <v>37</v>
      </c>
      <c r="D41" s="65">
        <v>94</v>
      </c>
      <c r="E41" s="65">
        <v>97</v>
      </c>
      <c r="F41" s="65">
        <f t="shared" si="0"/>
        <v>3</v>
      </c>
      <c r="G41" s="64">
        <f t="shared" si="1"/>
        <v>3.1914893617021274E-2</v>
      </c>
    </row>
    <row r="42" spans="1:7" s="1" customFormat="1">
      <c r="A42" s="84"/>
      <c r="B42" s="5" t="s">
        <v>88</v>
      </c>
      <c r="C42" s="4">
        <v>38</v>
      </c>
      <c r="D42" s="65">
        <v>212</v>
      </c>
      <c r="E42" s="65">
        <v>203</v>
      </c>
      <c r="F42" s="65">
        <f t="shared" si="0"/>
        <v>-9</v>
      </c>
      <c r="G42" s="64">
        <f t="shared" si="1"/>
        <v>-4.2452830188679243E-2</v>
      </c>
    </row>
    <row r="43" spans="1:7" s="1" customFormat="1">
      <c r="A43" s="73" t="s">
        <v>95</v>
      </c>
      <c r="B43" s="62" t="s">
        <v>118</v>
      </c>
      <c r="C43" s="60">
        <v>39</v>
      </c>
      <c r="D43" s="63">
        <v>60709.765299999999</v>
      </c>
      <c r="E43" s="63">
        <v>67170.28</v>
      </c>
      <c r="F43" s="63">
        <f>E43-D43</f>
        <v>6460.5146999999997</v>
      </c>
      <c r="G43" s="64">
        <f t="shared" si="1"/>
        <v>0.10641640052592988</v>
      </c>
    </row>
    <row r="44" spans="1:7" s="1" customFormat="1">
      <c r="A44" s="74"/>
      <c r="B44" s="5" t="s">
        <v>90</v>
      </c>
      <c r="C44" s="4">
        <v>40</v>
      </c>
      <c r="D44" s="65">
        <v>0</v>
      </c>
      <c r="E44" s="65">
        <v>0</v>
      </c>
      <c r="F44" s="65">
        <f t="shared" si="0"/>
        <v>0</v>
      </c>
      <c r="G44" s="64">
        <v>0</v>
      </c>
    </row>
    <row r="45" spans="1:7" s="1" customFormat="1">
      <c r="A45" s="74"/>
      <c r="B45" s="5" t="s">
        <v>91</v>
      </c>
      <c r="C45" s="4">
        <v>41</v>
      </c>
      <c r="D45" s="65">
        <v>22</v>
      </c>
      <c r="E45" s="65">
        <v>0</v>
      </c>
      <c r="F45" s="65">
        <f t="shared" si="0"/>
        <v>-22</v>
      </c>
      <c r="G45" s="64">
        <f t="shared" si="1"/>
        <v>-1</v>
      </c>
    </row>
    <row r="46" spans="1:7" s="1" customFormat="1">
      <c r="A46" s="74"/>
      <c r="B46" s="5" t="s">
        <v>92</v>
      </c>
      <c r="C46" s="4">
        <v>42</v>
      </c>
      <c r="D46" s="65">
        <v>200</v>
      </c>
      <c r="E46" s="65">
        <v>0</v>
      </c>
      <c r="F46" s="65">
        <f t="shared" si="0"/>
        <v>-200</v>
      </c>
      <c r="G46" s="64">
        <f t="shared" si="1"/>
        <v>-1</v>
      </c>
    </row>
    <row r="47" spans="1:7" s="1" customFormat="1">
      <c r="A47" s="74"/>
      <c r="B47" s="5" t="s">
        <v>93</v>
      </c>
      <c r="C47" s="4">
        <v>43</v>
      </c>
      <c r="D47" s="65">
        <v>0</v>
      </c>
      <c r="E47" s="65">
        <v>0</v>
      </c>
      <c r="F47" s="65">
        <f t="shared" si="0"/>
        <v>0</v>
      </c>
      <c r="G47" s="64">
        <v>0</v>
      </c>
    </row>
    <row r="48" spans="1:7" s="1" customFormat="1">
      <c r="A48" s="75"/>
      <c r="B48" s="5" t="s">
        <v>94</v>
      </c>
      <c r="C48" s="4">
        <v>44</v>
      </c>
      <c r="D48" s="65">
        <v>0</v>
      </c>
      <c r="E48" s="65">
        <v>0</v>
      </c>
      <c r="F48" s="65">
        <f t="shared" si="0"/>
        <v>0</v>
      </c>
      <c r="G48" s="64">
        <v>0</v>
      </c>
    </row>
    <row r="49" spans="1:7" s="1" customFormat="1">
      <c r="A49" s="6"/>
      <c r="B49" s="7"/>
      <c r="C49" s="6"/>
      <c r="D49" s="67"/>
      <c r="E49" s="67"/>
      <c r="F49" s="67"/>
      <c r="G49" s="67"/>
    </row>
    <row r="50" spans="1:7">
      <c r="A50" s="2" t="s">
        <v>80</v>
      </c>
    </row>
    <row r="51" spans="1:7">
      <c r="A51" s="2" t="s">
        <v>81</v>
      </c>
    </row>
    <row r="52" spans="1:7">
      <c r="A52" s="2" t="s">
        <v>82</v>
      </c>
    </row>
  </sheetData>
  <mergeCells count="14">
    <mergeCell ref="A43:A48"/>
    <mergeCell ref="A2:G2"/>
    <mergeCell ref="A1:G1"/>
    <mergeCell ref="A20:A23"/>
    <mergeCell ref="A31:A34"/>
    <mergeCell ref="A28:A30"/>
    <mergeCell ref="A35:A38"/>
    <mergeCell ref="A39:A42"/>
    <mergeCell ref="A5:A6"/>
    <mergeCell ref="A7:A11"/>
    <mergeCell ref="A12:A15"/>
    <mergeCell ref="A16:A19"/>
    <mergeCell ref="A4:B4"/>
    <mergeCell ref="A24:A27"/>
  </mergeCells>
  <phoneticPr fontId="9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2"/>
  <sheetViews>
    <sheetView view="pageBreakPreview" zoomScale="75" zoomScaleNormal="85" zoomScaleSheetLayoutView="75" workbookViewId="0">
      <pane xSplit="1" ySplit="3" topLeftCell="B4" activePane="bottomRight" state="frozen"/>
      <selection activeCell="G11" sqref="G11"/>
      <selection pane="topRight" activeCell="G11" sqref="G11"/>
      <selection pane="bottomLeft" activeCell="G11" sqref="G11"/>
      <selection pane="bottomRight" activeCell="L15" sqref="L15"/>
    </sheetView>
  </sheetViews>
  <sheetFormatPr defaultColWidth="8.75" defaultRowHeight="13.5"/>
  <cols>
    <col min="1" max="1" width="39.25" style="8" customWidth="1"/>
    <col min="2" max="2" width="7.25" style="8" customWidth="1"/>
    <col min="3" max="4" width="13.375" style="46" customWidth="1"/>
    <col min="5" max="5" width="33.875" style="8" bestFit="1" customWidth="1"/>
    <col min="6" max="6" width="6.625" style="8" customWidth="1"/>
    <col min="7" max="7" width="13.25" style="8" customWidth="1"/>
    <col min="8" max="8" width="11.875" style="8" customWidth="1"/>
    <col min="9" max="16384" width="8.75" style="8"/>
  </cols>
  <sheetData>
    <row r="1" spans="1:8" ht="33.950000000000003" customHeight="1">
      <c r="A1" s="86" t="s">
        <v>96</v>
      </c>
      <c r="B1" s="86"/>
      <c r="C1" s="86"/>
      <c r="D1" s="86"/>
      <c r="E1" s="86"/>
      <c r="F1" s="86"/>
      <c r="G1" s="86"/>
      <c r="H1" s="86"/>
    </row>
    <row r="2" spans="1:8" ht="19.5" customHeight="1">
      <c r="A2" s="9" t="s">
        <v>134</v>
      </c>
      <c r="C2" s="87" t="s">
        <v>51</v>
      </c>
      <c r="D2" s="87"/>
      <c r="E2" s="88"/>
      <c r="H2" s="10" t="s">
        <v>0</v>
      </c>
    </row>
    <row r="3" spans="1:8">
      <c r="A3" s="11" t="s">
        <v>1</v>
      </c>
      <c r="B3" s="11" t="s">
        <v>2</v>
      </c>
      <c r="C3" s="12" t="s">
        <v>114</v>
      </c>
      <c r="D3" s="13" t="s">
        <v>115</v>
      </c>
      <c r="E3" s="11" t="s">
        <v>1</v>
      </c>
      <c r="F3" s="11" t="s">
        <v>2</v>
      </c>
      <c r="G3" s="12" t="s">
        <v>116</v>
      </c>
      <c r="H3" s="12" t="s">
        <v>117</v>
      </c>
    </row>
    <row r="4" spans="1:8" ht="15.75" customHeight="1">
      <c r="A4" s="14" t="s">
        <v>3</v>
      </c>
      <c r="B4" s="11">
        <v>1</v>
      </c>
      <c r="C4" s="15">
        <v>0</v>
      </c>
      <c r="D4" s="15">
        <v>0</v>
      </c>
      <c r="E4" s="17" t="s">
        <v>4</v>
      </c>
      <c r="F4" s="18">
        <v>39</v>
      </c>
      <c r="G4" s="19">
        <v>1344.36</v>
      </c>
      <c r="H4" s="19"/>
    </row>
    <row r="5" spans="1:8" ht="15.75" customHeight="1">
      <c r="A5" s="20" t="s">
        <v>5</v>
      </c>
      <c r="B5" s="18">
        <v>2</v>
      </c>
      <c r="C5" s="19">
        <v>25086</v>
      </c>
      <c r="D5" s="21"/>
      <c r="E5" s="22" t="s">
        <v>6</v>
      </c>
      <c r="F5" s="11">
        <v>40</v>
      </c>
      <c r="G5" s="50">
        <v>0</v>
      </c>
      <c r="H5" s="15"/>
    </row>
    <row r="6" spans="1:8" ht="15.75" customHeight="1">
      <c r="A6" s="20" t="s">
        <v>7</v>
      </c>
      <c r="B6" s="11">
        <v>3</v>
      </c>
      <c r="C6" s="19">
        <v>60304</v>
      </c>
      <c r="D6" s="21"/>
      <c r="E6" s="23" t="s">
        <v>101</v>
      </c>
      <c r="F6" s="18">
        <v>41</v>
      </c>
      <c r="G6" s="47">
        <v>5531</v>
      </c>
      <c r="H6" s="24"/>
    </row>
    <row r="7" spans="1:8" ht="15.75" customHeight="1">
      <c r="A7" s="20" t="s">
        <v>8</v>
      </c>
      <c r="B7" s="18">
        <v>4</v>
      </c>
      <c r="C7" s="19">
        <v>5731</v>
      </c>
      <c r="D7" s="21"/>
      <c r="E7" s="25" t="s">
        <v>9</v>
      </c>
      <c r="F7" s="11">
        <v>42</v>
      </c>
      <c r="G7" s="47">
        <v>5531</v>
      </c>
      <c r="H7" s="26"/>
    </row>
    <row r="8" spans="1:8" ht="15.75" customHeight="1">
      <c r="A8" s="20" t="s">
        <v>10</v>
      </c>
      <c r="B8" s="11">
        <v>5</v>
      </c>
      <c r="C8" s="27">
        <v>10.593223748037</v>
      </c>
      <c r="D8" s="28"/>
      <c r="E8" s="29" t="s">
        <v>103</v>
      </c>
      <c r="F8" s="18">
        <v>43</v>
      </c>
      <c r="G8" s="47">
        <v>5531</v>
      </c>
      <c r="H8" s="26"/>
    </row>
    <row r="9" spans="1:8" ht="15.75" customHeight="1">
      <c r="A9" s="20" t="s">
        <v>11</v>
      </c>
      <c r="B9" s="18">
        <v>6</v>
      </c>
      <c r="C9" s="27">
        <v>4.3772465538300498</v>
      </c>
      <c r="D9" s="28"/>
      <c r="E9" s="25" t="s">
        <v>12</v>
      </c>
      <c r="F9" s="11">
        <v>44</v>
      </c>
      <c r="G9" s="47">
        <v>0</v>
      </c>
      <c r="H9" s="19"/>
    </row>
    <row r="10" spans="1:8" ht="15.75" customHeight="1">
      <c r="A10" s="68" t="s">
        <v>98</v>
      </c>
      <c r="B10" s="69">
        <v>7</v>
      </c>
      <c r="C10" s="70">
        <v>25086</v>
      </c>
      <c r="D10" s="28"/>
      <c r="E10" s="29" t="s">
        <v>100</v>
      </c>
      <c r="F10" s="18">
        <v>45</v>
      </c>
      <c r="G10" s="47">
        <v>0</v>
      </c>
      <c r="H10" s="19"/>
    </row>
    <row r="11" spans="1:8" ht="15.75" customHeight="1">
      <c r="A11" s="68" t="s">
        <v>99</v>
      </c>
      <c r="B11" s="71">
        <v>8</v>
      </c>
      <c r="C11" s="72">
        <v>16872.235372666699</v>
      </c>
      <c r="D11" s="16"/>
      <c r="E11" s="23" t="s">
        <v>102</v>
      </c>
      <c r="F11" s="11">
        <v>46</v>
      </c>
      <c r="G11" s="47">
        <v>0</v>
      </c>
      <c r="H11" s="15"/>
    </row>
    <row r="12" spans="1:8" ht="15.75" customHeight="1">
      <c r="A12" s="17" t="s">
        <v>13</v>
      </c>
      <c r="B12" s="11">
        <v>9</v>
      </c>
      <c r="C12" s="15">
        <v>0</v>
      </c>
      <c r="D12" s="15">
        <v>0</v>
      </c>
      <c r="E12" s="29" t="s">
        <v>104</v>
      </c>
      <c r="F12" s="18">
        <v>47</v>
      </c>
      <c r="G12" s="48">
        <v>-98</v>
      </c>
      <c r="H12" s="15"/>
    </row>
    <row r="13" spans="1:8" ht="15.75" customHeight="1">
      <c r="A13" s="20" t="s">
        <v>5</v>
      </c>
      <c r="B13" s="18">
        <v>10</v>
      </c>
      <c r="C13" s="19">
        <v>28600</v>
      </c>
      <c r="D13" s="21"/>
      <c r="E13" s="29" t="s">
        <v>112</v>
      </c>
      <c r="F13" s="11">
        <v>48</v>
      </c>
      <c r="G13" s="48">
        <v>43</v>
      </c>
      <c r="H13" s="15"/>
    </row>
    <row r="14" spans="1:8" ht="15.75" customHeight="1">
      <c r="A14" s="20" t="s">
        <v>7</v>
      </c>
      <c r="B14" s="11">
        <v>11</v>
      </c>
      <c r="C14" s="19">
        <v>67170.28</v>
      </c>
      <c r="D14" s="21"/>
      <c r="E14" s="29" t="s">
        <v>113</v>
      </c>
      <c r="F14" s="18">
        <v>49</v>
      </c>
      <c r="G14" s="48">
        <v>-141</v>
      </c>
      <c r="H14" s="15"/>
    </row>
    <row r="15" spans="1:8" ht="15.75" customHeight="1">
      <c r="A15" s="20" t="s">
        <v>8</v>
      </c>
      <c r="B15" s="18">
        <v>12</v>
      </c>
      <c r="C15" s="19">
        <v>5633</v>
      </c>
      <c r="D15" s="21"/>
      <c r="E15" s="31" t="s">
        <v>14</v>
      </c>
      <c r="F15" s="11">
        <v>50</v>
      </c>
      <c r="G15" s="49">
        <v>0</v>
      </c>
      <c r="H15" s="15"/>
    </row>
    <row r="16" spans="1:8" ht="15.75" customHeight="1">
      <c r="A16" s="20" t="s">
        <v>10</v>
      </c>
      <c r="B16" s="11">
        <v>13</v>
      </c>
      <c r="C16" s="27">
        <v>11.924423930410084</v>
      </c>
      <c r="D16" s="28"/>
      <c r="E16" s="25" t="s">
        <v>15</v>
      </c>
      <c r="F16" s="18">
        <v>51</v>
      </c>
      <c r="G16" s="50">
        <v>0</v>
      </c>
      <c r="H16" s="15"/>
    </row>
    <row r="17" spans="1:8" ht="15.75" customHeight="1">
      <c r="A17" s="20" t="s">
        <v>11</v>
      </c>
      <c r="B17" s="18">
        <v>14</v>
      </c>
      <c r="C17" s="27">
        <v>5.0772235043493694</v>
      </c>
      <c r="D17" s="32"/>
      <c r="E17" s="33" t="s">
        <v>16</v>
      </c>
      <c r="F17" s="11">
        <v>52</v>
      </c>
      <c r="G17" s="50">
        <v>0</v>
      </c>
      <c r="H17" s="15"/>
    </row>
    <row r="18" spans="1:8" ht="15.75" customHeight="1">
      <c r="A18" s="17" t="s">
        <v>17</v>
      </c>
      <c r="B18" s="11">
        <v>15</v>
      </c>
      <c r="C18" s="19">
        <v>6659.9844761391496</v>
      </c>
      <c r="D18" s="21"/>
      <c r="E18" s="34" t="s">
        <v>111</v>
      </c>
      <c r="F18" s="18">
        <v>53</v>
      </c>
      <c r="G18" s="27">
        <v>1211.1600000000001</v>
      </c>
      <c r="H18" s="15"/>
    </row>
    <row r="19" spans="1:8" ht="15.75" customHeight="1">
      <c r="A19" s="22" t="s">
        <v>18</v>
      </c>
      <c r="B19" s="18">
        <v>16</v>
      </c>
      <c r="C19" s="24">
        <v>0.08</v>
      </c>
      <c r="D19" s="24">
        <v>0.08</v>
      </c>
      <c r="E19" s="29" t="s">
        <v>110</v>
      </c>
      <c r="F19" s="11">
        <v>54</v>
      </c>
      <c r="G19" s="27">
        <v>45</v>
      </c>
      <c r="H19" s="15"/>
    </row>
    <row r="20" spans="1:8" ht="15.75" customHeight="1">
      <c r="A20" s="22" t="s">
        <v>20</v>
      </c>
      <c r="B20" s="11">
        <v>17</v>
      </c>
      <c r="C20" s="27">
        <v>0.94980775750945301</v>
      </c>
      <c r="D20" s="28"/>
      <c r="E20" s="29" t="s">
        <v>109</v>
      </c>
      <c r="F20" s="18">
        <v>55</v>
      </c>
      <c r="G20" s="27">
        <v>1211.1600000000001</v>
      </c>
      <c r="H20" s="15"/>
    </row>
    <row r="21" spans="1:8" ht="15.75" customHeight="1">
      <c r="A21" s="25" t="s">
        <v>22</v>
      </c>
      <c r="B21" s="18">
        <v>18</v>
      </c>
      <c r="C21" s="27">
        <v>1.0318388437993853</v>
      </c>
      <c r="D21" s="28"/>
      <c r="E21" s="25" t="s">
        <v>19</v>
      </c>
      <c r="F21" s="11">
        <v>56</v>
      </c>
      <c r="G21" s="27">
        <v>20.12</v>
      </c>
      <c r="H21" s="15"/>
    </row>
    <row r="22" spans="1:8" ht="15.75" customHeight="1">
      <c r="A22" s="35" t="s">
        <v>24</v>
      </c>
      <c r="B22" s="11">
        <v>19</v>
      </c>
      <c r="C22" s="24">
        <v>6.2530803976865709E-2</v>
      </c>
      <c r="D22" s="26"/>
      <c r="E22" s="22" t="s">
        <v>21</v>
      </c>
      <c r="F22" s="18">
        <v>57</v>
      </c>
      <c r="G22" s="15">
        <v>0</v>
      </c>
      <c r="H22" s="15"/>
    </row>
    <row r="23" spans="1:8" ht="15.75" customHeight="1">
      <c r="A23" s="35" t="s">
        <v>26</v>
      </c>
      <c r="B23" s="18">
        <v>20</v>
      </c>
      <c r="C23" s="24">
        <v>6.0601327768024238E-2</v>
      </c>
      <c r="D23" s="26"/>
      <c r="E23" s="25" t="s">
        <v>23</v>
      </c>
      <c r="F23" s="11">
        <v>58</v>
      </c>
      <c r="G23" s="15"/>
      <c r="H23" s="15"/>
    </row>
    <row r="24" spans="1:8" ht="15.75" customHeight="1">
      <c r="A24" s="25" t="s">
        <v>28</v>
      </c>
      <c r="B24" s="11">
        <v>21</v>
      </c>
      <c r="C24" s="27">
        <v>0.89512036664949868</v>
      </c>
      <c r="D24" s="28"/>
      <c r="E24" s="25" t="s">
        <v>25</v>
      </c>
      <c r="F24" s="18">
        <v>59</v>
      </c>
      <c r="G24" s="15"/>
      <c r="H24" s="15"/>
    </row>
    <row r="25" spans="1:8" ht="15.75" customHeight="1">
      <c r="A25" s="35" t="s">
        <v>30</v>
      </c>
      <c r="B25" s="18">
        <v>22</v>
      </c>
      <c r="C25" s="24">
        <v>0.36669360591907812</v>
      </c>
      <c r="D25" s="26"/>
      <c r="E25" s="25" t="s">
        <v>27</v>
      </c>
      <c r="F25" s="11">
        <v>60</v>
      </c>
      <c r="G25" s="15"/>
      <c r="H25" s="15"/>
    </row>
    <row r="26" spans="1:8" ht="15.75" customHeight="1">
      <c r="A26" s="35" t="s">
        <v>32</v>
      </c>
      <c r="B26" s="11">
        <v>23</v>
      </c>
      <c r="C26" s="24">
        <v>0.32823491497831198</v>
      </c>
      <c r="D26" s="26"/>
      <c r="E26" s="22" t="s">
        <v>29</v>
      </c>
      <c r="F26" s="18">
        <v>61</v>
      </c>
      <c r="G26" s="27">
        <v>133.19999999999999</v>
      </c>
      <c r="H26" s="15"/>
    </row>
    <row r="27" spans="1:8" ht="15.75" customHeight="1">
      <c r="A27" s="25" t="s">
        <v>34</v>
      </c>
      <c r="B27" s="18">
        <v>24</v>
      </c>
      <c r="C27" s="27">
        <v>0.94980775750945334</v>
      </c>
      <c r="D27" s="28"/>
      <c r="E27" s="25" t="s">
        <v>31</v>
      </c>
      <c r="F27" s="11">
        <v>62</v>
      </c>
      <c r="G27" s="27">
        <v>302</v>
      </c>
      <c r="H27" s="15"/>
    </row>
    <row r="28" spans="1:8" ht="15.75" customHeight="1">
      <c r="A28" s="25" t="s">
        <v>36</v>
      </c>
      <c r="B28" s="11">
        <v>25</v>
      </c>
      <c r="C28" s="36">
        <v>0.3</v>
      </c>
      <c r="D28" s="37"/>
      <c r="E28" s="25" t="s">
        <v>33</v>
      </c>
      <c r="F28" s="18">
        <v>63</v>
      </c>
      <c r="G28" s="27">
        <v>0.44105960264900657</v>
      </c>
      <c r="H28" s="15"/>
    </row>
    <row r="29" spans="1:8" ht="15.75" customHeight="1">
      <c r="A29" s="22" t="s">
        <v>38</v>
      </c>
      <c r="B29" s="18">
        <v>26</v>
      </c>
      <c r="C29" s="27">
        <v>1.5650855628881379</v>
      </c>
      <c r="D29" s="28"/>
      <c r="E29" s="22" t="s">
        <v>35</v>
      </c>
      <c r="F29" s="11">
        <v>64</v>
      </c>
      <c r="G29" s="15">
        <v>0</v>
      </c>
      <c r="H29" s="15"/>
    </row>
    <row r="30" spans="1:8" ht="15.75" customHeight="1">
      <c r="A30" s="25" t="s">
        <v>40</v>
      </c>
      <c r="B30" s="11">
        <v>27</v>
      </c>
      <c r="C30" s="24">
        <v>0.14007813122857371</v>
      </c>
      <c r="D30" s="26"/>
      <c r="E30" s="25" t="s">
        <v>37</v>
      </c>
      <c r="F30" s="18">
        <v>65</v>
      </c>
      <c r="G30" s="15"/>
      <c r="H30" s="15"/>
    </row>
    <row r="31" spans="1:8" ht="15.75" customHeight="1">
      <c r="A31" s="31" t="s">
        <v>42</v>
      </c>
      <c r="B31" s="38">
        <v>28</v>
      </c>
      <c r="C31" s="26">
        <v>0.15991261673547938</v>
      </c>
      <c r="D31" s="26"/>
      <c r="E31" s="31" t="s">
        <v>39</v>
      </c>
      <c r="F31" s="11">
        <v>66</v>
      </c>
      <c r="G31" s="16"/>
      <c r="H31" s="16"/>
    </row>
    <row r="32" spans="1:8" ht="15.75" customHeight="1">
      <c r="A32" s="31" t="s">
        <v>44</v>
      </c>
      <c r="B32" s="39">
        <v>29</v>
      </c>
      <c r="C32" s="28">
        <v>0.9689357832727804</v>
      </c>
      <c r="D32" s="28"/>
      <c r="E32" s="31" t="s">
        <v>41</v>
      </c>
      <c r="F32" s="18">
        <v>67</v>
      </c>
      <c r="G32" s="16"/>
      <c r="H32" s="16"/>
    </row>
    <row r="33" spans="1:8" ht="15.75" customHeight="1">
      <c r="A33" s="31" t="s">
        <v>46</v>
      </c>
      <c r="B33" s="38">
        <v>30</v>
      </c>
      <c r="C33" s="28">
        <v>1.8166985647071066</v>
      </c>
      <c r="D33" s="28"/>
      <c r="E33" s="31" t="s">
        <v>43</v>
      </c>
      <c r="F33" s="11">
        <v>68</v>
      </c>
      <c r="G33" s="16"/>
      <c r="H33" s="16"/>
    </row>
    <row r="34" spans="1:8" ht="15.75" customHeight="1">
      <c r="A34" s="40" t="s">
        <v>48</v>
      </c>
      <c r="B34" s="39">
        <v>31</v>
      </c>
      <c r="C34" s="28">
        <v>1</v>
      </c>
      <c r="D34" s="28"/>
      <c r="E34" s="23" t="s">
        <v>105</v>
      </c>
      <c r="F34" s="18">
        <v>69</v>
      </c>
      <c r="G34" s="21"/>
      <c r="H34" s="21"/>
    </row>
    <row r="35" spans="1:8" ht="15.75" customHeight="1">
      <c r="A35" s="40" t="s">
        <v>50</v>
      </c>
      <c r="B35" s="38">
        <v>32</v>
      </c>
      <c r="C35" s="41">
        <v>0.11044017770196259</v>
      </c>
      <c r="D35" s="41"/>
      <c r="E35" s="31" t="s">
        <v>45</v>
      </c>
      <c r="F35" s="11">
        <v>70</v>
      </c>
      <c r="G35" s="16"/>
      <c r="H35" s="16"/>
    </row>
    <row r="36" spans="1:8">
      <c r="A36" s="30" t="s">
        <v>97</v>
      </c>
      <c r="B36" s="39">
        <v>33</v>
      </c>
      <c r="C36" s="41"/>
      <c r="D36" s="41"/>
      <c r="E36" s="42" t="s">
        <v>47</v>
      </c>
      <c r="F36" s="18">
        <v>71</v>
      </c>
      <c r="G36" s="16"/>
      <c r="H36" s="16"/>
    </row>
    <row r="37" spans="1:8">
      <c r="A37" s="43" t="s">
        <v>49</v>
      </c>
      <c r="B37" s="38">
        <v>34</v>
      </c>
      <c r="C37" s="15">
        <v>0</v>
      </c>
      <c r="D37" s="15">
        <v>0</v>
      </c>
      <c r="E37" s="15">
        <v>0</v>
      </c>
      <c r="F37" s="11">
        <v>72</v>
      </c>
      <c r="G37" s="15">
        <v>0</v>
      </c>
      <c r="H37" s="15">
        <v>0</v>
      </c>
    </row>
    <row r="38" spans="1:8">
      <c r="A38" s="23" t="s">
        <v>106</v>
      </c>
      <c r="B38" s="39">
        <v>35</v>
      </c>
      <c r="C38" s="52">
        <v>68308.344476139144</v>
      </c>
      <c r="D38" s="44"/>
      <c r="E38" s="23" t="s">
        <v>129</v>
      </c>
      <c r="F38" s="18">
        <v>73</v>
      </c>
      <c r="G38" s="51">
        <v>69198.02</v>
      </c>
      <c r="H38" s="45"/>
    </row>
    <row r="39" spans="1:8">
      <c r="A39" s="23" t="s">
        <v>107</v>
      </c>
      <c r="B39" s="38">
        <v>36</v>
      </c>
      <c r="C39" s="53">
        <v>12.126459164945702</v>
      </c>
      <c r="D39" s="44"/>
      <c r="E39" s="31" t="s">
        <v>127</v>
      </c>
      <c r="F39" s="11">
        <v>74</v>
      </c>
      <c r="G39" s="55">
        <v>11.924423930410084</v>
      </c>
      <c r="H39" s="45"/>
    </row>
    <row r="40" spans="1:8">
      <c r="A40" s="23" t="s">
        <v>108</v>
      </c>
      <c r="B40" s="39">
        <v>37</v>
      </c>
      <c r="C40" s="54">
        <v>0.12375746906217462</v>
      </c>
      <c r="D40" s="44"/>
      <c r="E40" s="23" t="s">
        <v>128</v>
      </c>
      <c r="F40" s="18">
        <v>75</v>
      </c>
      <c r="G40" s="54">
        <v>0.12566525677509319</v>
      </c>
      <c r="H40" s="42"/>
    </row>
    <row r="41" spans="1:8">
      <c r="A41" s="23" t="s">
        <v>125</v>
      </c>
      <c r="B41" s="38">
        <v>38</v>
      </c>
      <c r="C41" s="54">
        <v>0.14330801618947883</v>
      </c>
      <c r="D41" s="44"/>
      <c r="E41" s="23" t="s">
        <v>126</v>
      </c>
      <c r="F41" s="18">
        <v>76</v>
      </c>
      <c r="G41" s="56">
        <v>0</v>
      </c>
      <c r="H41" s="42"/>
    </row>
    <row r="42" spans="1:8">
      <c r="A42" s="8" t="s">
        <v>135</v>
      </c>
      <c r="E42" s="8" t="s">
        <v>130</v>
      </c>
    </row>
  </sheetData>
  <mergeCells count="2">
    <mergeCell ref="A1:H1"/>
    <mergeCell ref="C2:E2"/>
  </mergeCells>
  <phoneticPr fontId="0" type="noConversion"/>
  <conditionalFormatting sqref="G4:H4">
    <cfRule type="cellIs" dxfId="7" priority="540" operator="lessThan">
      <formula>0</formula>
    </cfRule>
  </conditionalFormatting>
  <conditionalFormatting sqref="C6:D6">
    <cfRule type="cellIs" dxfId="6" priority="5" operator="lessThan">
      <formula>0</formula>
    </cfRule>
  </conditionalFormatting>
  <conditionalFormatting sqref="C5:D5">
    <cfRule type="cellIs" dxfId="5" priority="6" operator="lessThan">
      <formula>0</formula>
    </cfRule>
  </conditionalFormatting>
  <conditionalFormatting sqref="C7:D7">
    <cfRule type="cellIs" dxfId="4" priority="11" operator="lessThan">
      <formula>0</formula>
    </cfRule>
  </conditionalFormatting>
  <conditionalFormatting sqref="C15:D15">
    <cfRule type="cellIs" dxfId="3" priority="22" operator="lessThan">
      <formula>0</formula>
    </cfRule>
  </conditionalFormatting>
  <conditionalFormatting sqref="C13:D14">
    <cfRule type="cellIs" dxfId="2" priority="27" operator="lessThan">
      <formula>0</formula>
    </cfRule>
  </conditionalFormatting>
  <conditionalFormatting sqref="C18:D18">
    <cfRule type="cellIs" dxfId="1" priority="54" operator="lessThan">
      <formula>0</formula>
    </cfRule>
  </conditionalFormatting>
  <conditionalFormatting sqref="G34:H34">
    <cfRule type="cellIs" dxfId="0" priority="162" operator="lessThan">
      <formula>0</formula>
    </cfRule>
  </conditionalFormatting>
  <printOptions horizontalCentered="1"/>
  <pageMargins left="0.25" right="0.25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57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基数数据表</vt:lpstr>
      <vt:lpstr>预清算表</vt:lpstr>
    </vt:vector>
  </TitlesOfParts>
  <Company>Lenovo (Beijing) Limited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袁小敏</cp:lastModifiedBy>
  <cp:revision>0</cp:revision>
  <cp:lastPrinted>2019-01-15T06:49:42Z</cp:lastPrinted>
  <dcterms:created xsi:type="dcterms:W3CDTF">2011-03-01T02:46:57Z</dcterms:created>
  <dcterms:modified xsi:type="dcterms:W3CDTF">2019-01-22T00:49:40Z</dcterms:modified>
</cp:coreProperties>
</file>